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fileSharing readOnlyRecommended="1" userName="nguyenhoanglong1" algorithmName="SHA-512" hashValue="RIm3dlBnEswJIdW58Xr8EOGC+WnBlj9n5EdNvg2SPC3zBtqbuDOf2ngyrAsEbbT6NEfTtXfaCHNUDVH57Uoq0g==" saltValue="jjp28R/ciAMwxBIHDqrU0g==" spinCount="100000"/>
  <workbookPr defaultThemeVersion="124226"/>
  <mc:AlternateContent xmlns:mc="http://schemas.openxmlformats.org/markup-compatibility/2006">
    <mc:Choice Requires="x15">
      <x15ac:absPath xmlns:x15ac="http://schemas.microsoft.com/office/spreadsheetml/2010/11/ac" url="C:\Users\nguyenhoanglong1\Desktop\Ongoing Works\Hoi dong thi KTV 2017\Danh sach thi 2017\Danh sach cong bo Website 2017\Thi tai Ha Noi\"/>
    </mc:Choice>
  </mc:AlternateContent>
  <bookViews>
    <workbookView xWindow="480" yWindow="300" windowWidth="19440" windowHeight="8190"/>
  </bookViews>
  <sheets>
    <sheet name="Khong du dieu kien du thi" sheetId="9" r:id="rId1"/>
  </sheets>
  <calcPr calcId="152511"/>
</workbook>
</file>

<file path=xl/calcChain.xml><?xml version="1.0" encoding="utf-8"?>
<calcChain xmlns="http://schemas.openxmlformats.org/spreadsheetml/2006/main">
  <c r="Q20" i="9" l="1"/>
  <c r="R20" i="9" s="1"/>
  <c r="K22" i="9" l="1"/>
  <c r="L22" i="9"/>
  <c r="M22" i="9"/>
  <c r="N22" i="9"/>
  <c r="O22" i="9"/>
  <c r="P22" i="9"/>
  <c r="J22" i="9"/>
  <c r="Q15" i="9" l="1"/>
  <c r="R15" i="9" s="1"/>
  <c r="Q17" i="9" l="1"/>
  <c r="R17" i="9" s="1"/>
  <c r="Q16" i="9"/>
  <c r="R16" i="9" s="1"/>
  <c r="Q12" i="9"/>
  <c r="R12" i="9" s="1"/>
  <c r="Q11" i="9"/>
  <c r="R11" i="9" l="1"/>
  <c r="R22" i="9" s="1"/>
  <c r="Q22" i="9"/>
</calcChain>
</file>

<file path=xl/sharedStrings.xml><?xml version="1.0" encoding="utf-8"?>
<sst xmlns="http://schemas.openxmlformats.org/spreadsheetml/2006/main" count="89" uniqueCount="61">
  <si>
    <t>TT</t>
  </si>
  <si>
    <t>Họ và tên</t>
  </si>
  <si>
    <t>Năm sinh</t>
  </si>
  <si>
    <t>Quê quán</t>
  </si>
  <si>
    <t>Đơn vị</t>
  </si>
  <si>
    <t xml:space="preserve">Năm tốt nghiệp </t>
  </si>
  <si>
    <t>Môn thi đăng ký</t>
  </si>
  <si>
    <t>Nam</t>
  </si>
  <si>
    <t>Nữ</t>
  </si>
  <si>
    <t>Kế toán</t>
  </si>
  <si>
    <t>Luật</t>
  </si>
  <si>
    <t>TCDN</t>
  </si>
  <si>
    <t>Thuế</t>
  </si>
  <si>
    <t>x</t>
  </si>
  <si>
    <t>BỘ TÀI CHÍNH</t>
  </si>
  <si>
    <t>ĐIỂM THI: HÀ NỘI</t>
  </si>
  <si>
    <t>∑ môn thi</t>
  </si>
  <si>
    <t>A</t>
  </si>
  <si>
    <t>B</t>
  </si>
  <si>
    <t>Chưa đủ thời gian công tác thực tế về tài chính, kế toán, kiểm toán tính từ ngày có bằng tốt nghiệp ĐH</t>
  </si>
  <si>
    <t>Bằng tốt nghiệp ĐH không đúng chuyên ngành theo quy định</t>
  </si>
  <si>
    <t>HỘI ĐỒNG THI KIỂM TOÁN VIÊN,</t>
  </si>
  <si>
    <t>DANH SÁCH TRÌNH HỘI ĐỒNG THI XÉT ĐIỀU KIỆN DỰ THI</t>
  </si>
  <si>
    <t>KẾ TOÁN VIÊN NĂM 2017</t>
  </si>
  <si>
    <t>Số tháng công tác</t>
  </si>
  <si>
    <t>Lê Thị Hạnh</t>
  </si>
  <si>
    <t>Vĩnh Phúc</t>
  </si>
  <si>
    <t>Công ty cho thuê tài chính TNHH MTV Ngân hàng TMCP Công thương VN</t>
  </si>
  <si>
    <t>Nam Định</t>
  </si>
  <si>
    <t>Hà Nội</t>
  </si>
  <si>
    <t>Vũ Ngọc Vượng</t>
  </si>
  <si>
    <t>Tập đoàn Bảo Việt</t>
  </si>
  <si>
    <t>Cao Minh Nghĩa</t>
  </si>
  <si>
    <t>Cty TNHH Tư vấn Đại Hà</t>
  </si>
  <si>
    <t xml:space="preserve">Kinh tế </t>
  </si>
  <si>
    <t>Nguyễn Kim Định</t>
  </si>
  <si>
    <t>Cty TNHH Freyssinet Việt Nam</t>
  </si>
  <si>
    <t>Kinh tế đối ngoại</t>
  </si>
  <si>
    <t>Tốt nghiệp chuyên ngành</t>
  </si>
  <si>
    <t>Kiểm toán</t>
  </si>
  <si>
    <t>Phân tích</t>
  </si>
  <si>
    <t>Tiếng Anh</t>
  </si>
  <si>
    <t xml:space="preserve">Số tiền đã đóng </t>
  </si>
  <si>
    <t>Nguyễn Thanh Huyền</t>
  </si>
  <si>
    <t>Phú Thọ</t>
  </si>
  <si>
    <t>Ngân hàng thương mại cổ phần đầu tư và phát triển Việt Nam</t>
  </si>
  <si>
    <t>Cộng</t>
  </si>
  <si>
    <t>C</t>
  </si>
  <si>
    <t>Không đủ điều kiện dự thi (năm 3)</t>
  </si>
  <si>
    <t>TCNH</t>
  </si>
  <si>
    <t>QTKD</t>
  </si>
  <si>
    <t>Nguyễn Khánh Tùng</t>
  </si>
  <si>
    <t>Bắc Ninh</t>
  </si>
  <si>
    <t>Công ty TNHH Kiểm toán ASEAN</t>
  </si>
  <si>
    <t>Thời gian công tác 16 tháng làm kiểm toán nội bộ, thời gian còn lại làm nhân viên kinh doanh, nhân viên thẩm định, phó phòng, trưởng phòng khách hàng (84 tháng theo kê khai tại hồ sơ). Thời gian công tác thực tế chưa đủ theo quy định tại Thông tư 91/2017/TT-BTC ngày 31/08/2017</t>
  </si>
  <si>
    <t xml:space="preserve"> Thời gian công tác 82 tháng làm tại Phòng môi giới Công ty CK, 13 tháng làm Giảng viên tại Khoa TCNH Trường ĐH TCNH, 22 tháng làm tại Ban Đầu tư Tập đoàn Bảo Việt (theo kê khai tại hồ sơ). Thời gian công tác thực tế chưa đủ theo quy định tại Thông tư 91/2017/TT-BTC ngày 31/08/2017</t>
  </si>
  <si>
    <t>Tốt nghiệp ĐH Kinh tế quốc dân, chuyên ngành Quản trị kinh doanh. Tổng số đơn vị học trình các môn học không đủ 7% theo quy định tại Thông tư 91/2017/TT-BTC ngày 31/08/2017</t>
  </si>
  <si>
    <t>Tốt nghiệp ĐH Kinh tế quốc dân, chuyên ngành Quản lý kinh tế. Tổng số đơn vị học trình các môn học không đủ 7% theo quy định tại Thông tư 91/2017/TT-BTC ngày 31/08/2017</t>
  </si>
  <si>
    <t>Tốt nghiệp ĐH Ngoại thương, chuyên ngành kinh tế ngoại thương. Tổng số đơn vị học trình các môn học không đủ 7% theo quy định tại Thông tư 91/2017/TT-BTC ngày 31/08/2017</t>
  </si>
  <si>
    <t>Hồ sơ không đủ điều kiện đăng ký dư thi lại (Năm 3)</t>
  </si>
  <si>
    <t>Lý do</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</si>
</sst>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_-* #,##0\ _₫_-;\-* #,##0\ _₫_-;_-* &quot;-&quot;??\ _₫_-;_-@_-"/>
    <numFmt numFmtId="165" formatCode="0.0"/>
  </numFmts>
  <fonts count="27" x14ac:knownFonts="1">
    <font>
      <sz val="11"/>
      <color indexed="8"/>
      <name val="Calibri"/>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2"/>
      <name val="Times New Roman"/>
      <family val="1"/>
      <charset val="163"/>
    </font>
    <font>
      <sz val="12"/>
      <name val="Times New Roman"/>
      <family val="1"/>
      <charset val="163"/>
    </font>
    <font>
      <b/>
      <sz val="12"/>
      <color indexed="8"/>
      <name val="Times New Roman"/>
      <family val="1"/>
      <charset val="163"/>
    </font>
    <font>
      <sz val="12"/>
      <color indexed="8"/>
      <name val="Times New Roman"/>
      <family val="1"/>
      <charset val="163"/>
    </font>
    <font>
      <b/>
      <i/>
      <sz val="12"/>
      <name val="Times New Roman"/>
      <family val="1"/>
      <charset val="163"/>
    </font>
    <font>
      <sz val="12"/>
      <name val="Times New Roman"/>
      <family val="1"/>
    </font>
    <font>
      <i/>
      <sz val="13"/>
      <color indexed="8"/>
      <name val="Times New Roman"/>
      <family val="1"/>
      <charset val="163"/>
    </font>
    <font>
      <sz val="11"/>
      <name val="Times New Roman"/>
      <family val="1"/>
      <charset val="163"/>
    </font>
    <font>
      <i/>
      <sz val="13"/>
      <name val="Times New Roman"/>
      <family val="1"/>
      <charset val="163"/>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43">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43" fontId="1" fillId="0" borderId="0" applyFont="0" applyFill="0" applyBorder="0" applyAlignment="0" applyProtection="0"/>
    <xf numFmtId="0" fontId="6" fillId="0" borderId="0" applyNumberFormat="0" applyFill="0" applyBorder="0" applyAlignment="0" applyProtection="0"/>
    <xf numFmtId="0" fontId="7" fillId="4"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7" borderId="1" applyNumberFormat="0" applyAlignment="0" applyProtection="0"/>
    <xf numFmtId="0" fontId="12" fillId="0" borderId="6" applyNumberFormat="0" applyFill="0" applyAlignment="0" applyProtection="0"/>
    <xf numFmtId="0" fontId="13" fillId="22" borderId="0" applyNumberFormat="0" applyBorder="0" applyAlignment="0" applyProtection="0"/>
    <xf numFmtId="0" fontId="1" fillId="23" borderId="7" applyNumberFormat="0" applyFont="0" applyAlignment="0" applyProtection="0"/>
    <xf numFmtId="0" fontId="14" fillId="20" borderId="8" applyNumberForma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0" borderId="0" applyNumberFormat="0" applyFill="0" applyBorder="0" applyAlignment="0" applyProtection="0"/>
  </cellStyleXfs>
  <cellXfs count="67">
    <xf numFmtId="0" fontId="0" fillId="0" borderId="0" xfId="0"/>
    <xf numFmtId="0" fontId="18" fillId="0" borderId="10" xfId="0" applyFont="1" applyFill="1" applyBorder="1" applyAlignment="1">
      <alignment horizontal="center" vertical="center"/>
    </xf>
    <xf numFmtId="0" fontId="19" fillId="0" borderId="0" xfId="0" applyFont="1" applyFill="1"/>
    <xf numFmtId="0" fontId="21" fillId="0" borderId="0" xfId="0" applyFont="1" applyFill="1" applyAlignment="1">
      <alignment vertical="center"/>
    </xf>
    <xf numFmtId="0" fontId="19" fillId="0" borderId="10" xfId="0" applyFont="1" applyFill="1" applyBorder="1" applyAlignment="1">
      <alignment horizontal="center" vertical="center" wrapText="1"/>
    </xf>
    <xf numFmtId="0" fontId="19" fillId="0" borderId="10" xfId="0" applyFont="1" applyFill="1" applyBorder="1" applyAlignment="1">
      <alignment horizontal="center" vertical="center"/>
    </xf>
    <xf numFmtId="0" fontId="21" fillId="0" borderId="0" xfId="0" applyFont="1" applyFill="1" applyAlignment="1">
      <alignment wrapText="1"/>
    </xf>
    <xf numFmtId="0" fontId="19" fillId="0" borderId="10" xfId="0" applyFont="1" applyFill="1" applyBorder="1" applyAlignment="1">
      <alignment horizontal="left" vertical="center" wrapText="1"/>
    </xf>
    <xf numFmtId="0" fontId="19" fillId="0" borderId="10" xfId="0" applyFont="1" applyFill="1" applyBorder="1" applyAlignment="1">
      <alignment vertical="center" wrapText="1"/>
    </xf>
    <xf numFmtId="0" fontId="22" fillId="0" borderId="10" xfId="0" applyFont="1" applyFill="1" applyBorder="1" applyAlignment="1">
      <alignment horizontal="center" vertical="center" wrapText="1"/>
    </xf>
    <xf numFmtId="0" fontId="19" fillId="0" borderId="11" xfId="0" applyFont="1" applyFill="1" applyBorder="1" applyAlignment="1">
      <alignment horizontal="center" vertical="center" wrapText="1"/>
    </xf>
    <xf numFmtId="0" fontId="22" fillId="0" borderId="16" xfId="0" applyFont="1" applyFill="1" applyBorder="1" applyAlignment="1">
      <alignment vertical="center" wrapText="1"/>
    </xf>
    <xf numFmtId="0" fontId="19" fillId="0" borderId="11" xfId="0" applyFont="1" applyFill="1" applyBorder="1" applyAlignment="1">
      <alignment horizontal="center" vertical="center" wrapText="1"/>
    </xf>
    <xf numFmtId="0" fontId="18" fillId="0" borderId="11" xfId="0" applyFont="1" applyFill="1" applyBorder="1" applyAlignment="1">
      <alignment horizontal="center" vertical="center" wrapText="1"/>
    </xf>
    <xf numFmtId="0" fontId="18" fillId="0" borderId="0" xfId="0" applyFont="1" applyFill="1" applyAlignment="1"/>
    <xf numFmtId="0" fontId="18" fillId="0" borderId="0" xfId="0" applyFont="1" applyFill="1" applyAlignment="1">
      <alignment wrapText="1"/>
    </xf>
    <xf numFmtId="0" fontId="18" fillId="0" borderId="0" xfId="0" applyFont="1" applyFill="1" applyAlignment="1">
      <alignment horizontal="center" vertical="center"/>
    </xf>
    <xf numFmtId="0" fontId="18" fillId="0" borderId="0" xfId="0" applyFont="1" applyFill="1"/>
    <xf numFmtId="0" fontId="19" fillId="0" borderId="0" xfId="0" applyFont="1" applyFill="1" applyAlignment="1">
      <alignment horizontal="left" wrapText="1"/>
    </xf>
    <xf numFmtId="0" fontId="19" fillId="0" borderId="0" xfId="0" applyFont="1" applyFill="1" applyAlignment="1"/>
    <xf numFmtId="0" fontId="24" fillId="0" borderId="10" xfId="0" applyFont="1" applyFill="1" applyBorder="1" applyAlignment="1">
      <alignment horizontal="left" vertical="center" wrapText="1"/>
    </xf>
    <xf numFmtId="0" fontId="21" fillId="0" borderId="0" xfId="0" applyFont="1" applyFill="1" applyAlignment="1">
      <alignment horizontal="center" vertical="center" wrapText="1"/>
    </xf>
    <xf numFmtId="0" fontId="21" fillId="0" borderId="10" xfId="0" applyFont="1" applyFill="1" applyBorder="1" applyAlignment="1">
      <alignment vertical="center" wrapText="1"/>
    </xf>
    <xf numFmtId="0" fontId="19" fillId="0" borderId="11" xfId="0" applyFont="1" applyFill="1" applyBorder="1" applyAlignment="1">
      <alignment horizontal="left" vertical="center" wrapText="1"/>
    </xf>
    <xf numFmtId="0" fontId="24" fillId="0" borderId="10" xfId="0" applyFont="1" applyFill="1" applyBorder="1" applyAlignment="1">
      <alignment vertical="center" wrapText="1"/>
    </xf>
    <xf numFmtId="0" fontId="18" fillId="24" borderId="10" xfId="0" applyFont="1" applyFill="1" applyBorder="1" applyAlignment="1">
      <alignment horizontal="center" vertical="center" wrapText="1"/>
    </xf>
    <xf numFmtId="0" fontId="21" fillId="0" borderId="0" xfId="0" applyFont="1" applyFill="1" applyAlignment="1">
      <alignment horizontal="center" wrapText="1"/>
    </xf>
    <xf numFmtId="0" fontId="21" fillId="0" borderId="10" xfId="0" applyFont="1" applyFill="1" applyBorder="1" applyAlignment="1">
      <alignment horizontal="center" vertical="center" wrapText="1"/>
    </xf>
    <xf numFmtId="0" fontId="18" fillId="0" borderId="11" xfId="0" applyFont="1" applyFill="1" applyBorder="1" applyAlignment="1">
      <alignment horizontal="center" vertical="center"/>
    </xf>
    <xf numFmtId="0" fontId="18" fillId="0" borderId="15" xfId="0" applyFont="1" applyFill="1" applyBorder="1" applyAlignment="1">
      <alignment horizontal="center" vertical="center"/>
    </xf>
    <xf numFmtId="0" fontId="20" fillId="0" borderId="10" xfId="0" applyFont="1" applyFill="1" applyBorder="1" applyAlignment="1">
      <alignment horizontal="center" vertical="center" wrapText="1"/>
    </xf>
    <xf numFmtId="0" fontId="22" fillId="0" borderId="16" xfId="0" applyFont="1" applyFill="1" applyBorder="1" applyAlignment="1">
      <alignment vertical="center" wrapText="1"/>
    </xf>
    <xf numFmtId="164" fontId="21" fillId="0" borderId="0" xfId="28" applyNumberFormat="1" applyFont="1" applyFill="1" applyBorder="1" applyAlignment="1">
      <alignment vertical="center"/>
    </xf>
    <xf numFmtId="0" fontId="18" fillId="0" borderId="10" xfId="0" applyFont="1" applyFill="1" applyBorder="1" applyAlignment="1">
      <alignment horizontal="center" vertical="center" wrapText="1"/>
    </xf>
    <xf numFmtId="0" fontId="25" fillId="0" borderId="10" xfId="0" applyFont="1" applyFill="1" applyBorder="1" applyAlignment="1">
      <alignment vertical="center" wrapText="1"/>
    </xf>
    <xf numFmtId="0" fontId="19" fillId="0" borderId="11" xfId="0" applyFont="1" applyFill="1" applyBorder="1" applyAlignment="1">
      <alignment vertical="center" wrapText="1"/>
    </xf>
    <xf numFmtId="0" fontId="19" fillId="0" borderId="11" xfId="0" applyFont="1" applyFill="1" applyBorder="1" applyAlignment="1">
      <alignment horizontal="center" vertical="center"/>
    </xf>
    <xf numFmtId="0" fontId="21" fillId="0" borderId="10" xfId="0" applyFont="1" applyFill="1" applyBorder="1" applyAlignment="1">
      <alignment horizontal="center" vertical="center"/>
    </xf>
    <xf numFmtId="0" fontId="25" fillId="0" borderId="11" xfId="0" applyFont="1" applyFill="1" applyBorder="1" applyAlignment="1">
      <alignment horizontal="left" vertical="center" wrapText="1"/>
    </xf>
    <xf numFmtId="165" fontId="19" fillId="0" borderId="10" xfId="0" applyNumberFormat="1" applyFont="1" applyFill="1" applyBorder="1" applyAlignment="1">
      <alignment horizontal="center" vertical="center"/>
    </xf>
    <xf numFmtId="0" fontId="25" fillId="0" borderId="11" xfId="0" applyFont="1" applyFill="1" applyBorder="1" applyAlignment="1">
      <alignment horizontal="center" vertical="center" wrapText="1"/>
    </xf>
    <xf numFmtId="0" fontId="20" fillId="0" borderId="13" xfId="28" applyNumberFormat="1" applyFont="1" applyFill="1" applyBorder="1" applyAlignment="1">
      <alignment horizontal="center" vertical="center" wrapText="1"/>
    </xf>
    <xf numFmtId="164" fontId="21" fillId="0" borderId="15" xfId="28" applyNumberFormat="1" applyFont="1" applyFill="1" applyBorder="1" applyAlignment="1">
      <alignment vertical="center"/>
    </xf>
    <xf numFmtId="0" fontId="19" fillId="0" borderId="15" xfId="0" applyFont="1" applyFill="1" applyBorder="1" applyAlignment="1">
      <alignment horizontal="center" vertical="center" wrapText="1"/>
    </xf>
    <xf numFmtId="164" fontId="18" fillId="0" borderId="15" xfId="0" applyNumberFormat="1" applyFont="1" applyFill="1" applyBorder="1" applyAlignment="1">
      <alignment horizontal="center" vertical="center"/>
    </xf>
    <xf numFmtId="0" fontId="22" fillId="0" borderId="10" xfId="0" applyFont="1" applyFill="1" applyBorder="1" applyAlignment="1">
      <alignment vertical="center" wrapText="1"/>
    </xf>
    <xf numFmtId="164" fontId="24" fillId="0" borderId="10" xfId="28" applyNumberFormat="1" applyFont="1" applyFill="1" applyBorder="1" applyAlignment="1">
      <alignment vertical="center" wrapText="1"/>
    </xf>
    <xf numFmtId="165" fontId="26" fillId="0" borderId="10" xfId="0" applyNumberFormat="1" applyFont="1" applyFill="1" applyBorder="1" applyAlignment="1">
      <alignment vertical="center"/>
    </xf>
    <xf numFmtId="0" fontId="22" fillId="0" borderId="15" xfId="0" applyFont="1" applyFill="1" applyBorder="1" applyAlignment="1">
      <alignment vertical="center" wrapText="1"/>
    </xf>
    <xf numFmtId="0" fontId="22" fillId="0" borderId="16" xfId="0" applyFont="1" applyFill="1" applyBorder="1" applyAlignment="1">
      <alignment vertical="center" wrapText="1"/>
    </xf>
    <xf numFmtId="0" fontId="18" fillId="0" borderId="0" xfId="0" applyFont="1" applyFill="1" applyAlignment="1">
      <alignment horizontal="center" vertical="center" wrapText="1"/>
    </xf>
    <xf numFmtId="0" fontId="23" fillId="0" borderId="0" xfId="0" applyFont="1" applyFill="1" applyAlignment="1">
      <alignment horizontal="center" wrapText="1"/>
    </xf>
    <xf numFmtId="0" fontId="18" fillId="0" borderId="0" xfId="0" applyFont="1" applyFill="1" applyAlignment="1">
      <alignment horizontal="center" wrapText="1"/>
    </xf>
    <xf numFmtId="0" fontId="22" fillId="0" borderId="20" xfId="0" applyFont="1" applyFill="1" applyBorder="1" applyAlignment="1">
      <alignment vertical="center" wrapText="1"/>
    </xf>
    <xf numFmtId="0" fontId="18" fillId="24" borderId="14" xfId="0" applyFont="1" applyFill="1" applyBorder="1" applyAlignment="1">
      <alignment horizontal="center" vertical="center" wrapText="1"/>
    </xf>
    <xf numFmtId="0" fontId="18" fillId="24" borderId="18" xfId="0" applyFont="1" applyFill="1" applyBorder="1" applyAlignment="1">
      <alignment horizontal="center" vertical="center" wrapText="1"/>
    </xf>
    <xf numFmtId="0" fontId="18" fillId="24" borderId="11" xfId="0" applyFont="1" applyFill="1" applyBorder="1" applyAlignment="1">
      <alignment horizontal="center" vertical="center" wrapText="1"/>
    </xf>
    <xf numFmtId="0" fontId="18" fillId="24" borderId="10" xfId="0" applyFont="1" applyFill="1" applyBorder="1" applyAlignment="1">
      <alignment horizontal="center" vertical="center" wrapText="1"/>
    </xf>
    <xf numFmtId="0" fontId="18" fillId="24" borderId="12" xfId="0" applyFont="1" applyFill="1" applyBorder="1" applyAlignment="1">
      <alignment horizontal="center" vertical="center" wrapText="1"/>
    </xf>
    <xf numFmtId="0" fontId="18" fillId="24" borderId="17" xfId="0" applyFont="1" applyFill="1" applyBorder="1" applyAlignment="1">
      <alignment horizontal="center" vertical="center" wrapText="1"/>
    </xf>
    <xf numFmtId="0" fontId="18" fillId="24" borderId="13" xfId="0" applyFont="1" applyFill="1" applyBorder="1" applyAlignment="1">
      <alignment horizontal="center" vertical="center" wrapText="1"/>
    </xf>
    <xf numFmtId="0" fontId="18" fillId="24" borderId="19" xfId="0" applyFont="1" applyFill="1" applyBorder="1" applyAlignment="1">
      <alignment horizontal="center" vertical="center" wrapText="1"/>
    </xf>
    <xf numFmtId="0" fontId="20" fillId="24" borderId="10" xfId="0" applyFont="1" applyFill="1" applyBorder="1" applyAlignment="1">
      <alignment horizontal="center" vertical="center" wrapText="1"/>
    </xf>
    <xf numFmtId="0" fontId="19" fillId="24" borderId="11" xfId="0" applyFont="1" applyFill="1" applyBorder="1" applyAlignment="1">
      <alignment horizontal="center" vertical="center" wrapText="1"/>
    </xf>
    <xf numFmtId="0" fontId="20" fillId="24" borderId="12" xfId="28" applyNumberFormat="1" applyFont="1" applyFill="1" applyBorder="1" applyAlignment="1">
      <alignment horizontal="center" vertical="center" wrapText="1"/>
    </xf>
    <xf numFmtId="0" fontId="20" fillId="24" borderId="21" xfId="28" applyNumberFormat="1" applyFont="1" applyFill="1" applyBorder="1" applyAlignment="1">
      <alignment horizontal="center" vertical="center" wrapText="1"/>
    </xf>
    <xf numFmtId="0" fontId="20" fillId="24" borderId="13" xfId="28" applyNumberFormat="1" applyFont="1" applyFill="1" applyBorder="1" applyAlignment="1">
      <alignment horizontal="center" vertical="center"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omma" xfId="28" builtinId="3"/>
    <cellStyle name="Check Cell" xfId="27" builtinId="23" customBuiltin="1"/>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23"/>
  <sheetViews>
    <sheetView tabSelected="1" zoomScale="80" zoomScaleNormal="80" workbookViewId="0">
      <selection activeCell="B10" sqref="B10:O10"/>
    </sheetView>
  </sheetViews>
  <sheetFormatPr defaultRowHeight="15" x14ac:dyDescent="0.25"/>
  <cols>
    <col min="1" max="1" width="4.42578125" bestFit="1" customWidth="1"/>
    <col min="2" max="2" width="25.7109375" customWidth="1"/>
    <col min="3" max="4" width="5.5703125" bestFit="1" customWidth="1"/>
    <col min="5" max="5" width="10.140625" bestFit="1" customWidth="1"/>
    <col min="6" max="6" width="36.28515625" bestFit="1" customWidth="1"/>
    <col min="7" max="7" width="12.7109375" customWidth="1"/>
    <col min="8" max="8" width="8.7109375" customWidth="1"/>
    <col min="9" max="9" width="10.7109375" customWidth="1"/>
    <col min="10" max="10" width="5.42578125" bestFit="1" customWidth="1"/>
    <col min="11" max="11" width="7.42578125" bestFit="1" customWidth="1"/>
    <col min="12" max="12" width="5.85546875" bestFit="1" customWidth="1"/>
    <col min="13" max="15" width="6.7109375" customWidth="1"/>
    <col min="16" max="16" width="6.42578125" bestFit="1" customWidth="1"/>
    <col min="17" max="17" width="6.7109375" customWidth="1"/>
    <col min="18" max="18" width="15.7109375" bestFit="1" customWidth="1"/>
    <col min="19" max="19" width="74.42578125" bestFit="1" customWidth="1"/>
  </cols>
  <sheetData>
    <row r="2" spans="1:19" s="2" customFormat="1" ht="15.75" customHeight="1" x14ac:dyDescent="0.25">
      <c r="A2" s="14"/>
      <c r="B2" s="51" t="s">
        <v>14</v>
      </c>
      <c r="C2" s="51"/>
      <c r="D2" s="51"/>
      <c r="E2" s="51"/>
      <c r="F2" s="15"/>
      <c r="G2" s="16"/>
      <c r="H2" s="17"/>
      <c r="I2" s="17"/>
      <c r="J2" s="18"/>
    </row>
    <row r="3" spans="1:19" s="2" customFormat="1" ht="15.75" customHeight="1" x14ac:dyDescent="0.25">
      <c r="A3" s="14"/>
      <c r="B3" s="52" t="s">
        <v>21</v>
      </c>
      <c r="C3" s="52"/>
      <c r="D3" s="52"/>
      <c r="E3" s="52"/>
      <c r="F3" s="50" t="s">
        <v>22</v>
      </c>
      <c r="G3" s="50"/>
      <c r="H3" s="50"/>
      <c r="I3" s="50"/>
      <c r="J3" s="50"/>
      <c r="K3" s="50"/>
      <c r="L3" s="50"/>
      <c r="M3" s="50"/>
      <c r="N3" s="50"/>
      <c r="O3" s="50"/>
      <c r="P3" s="50"/>
      <c r="Q3" s="50"/>
      <c r="R3" s="50"/>
    </row>
    <row r="4" spans="1:19" s="2" customFormat="1" ht="15.75" customHeight="1" x14ac:dyDescent="0.25">
      <c r="A4" s="19"/>
      <c r="B4" s="52" t="s">
        <v>23</v>
      </c>
      <c r="C4" s="52"/>
      <c r="D4" s="52"/>
      <c r="E4" s="52"/>
      <c r="F4" s="50" t="s">
        <v>15</v>
      </c>
      <c r="G4" s="50"/>
      <c r="H4" s="50"/>
      <c r="I4" s="50"/>
      <c r="J4" s="50"/>
      <c r="K4" s="50"/>
      <c r="L4" s="50"/>
      <c r="M4" s="50"/>
      <c r="N4" s="50"/>
      <c r="O4" s="50"/>
      <c r="P4" s="50"/>
      <c r="Q4" s="50"/>
      <c r="R4" s="50"/>
    </row>
    <row r="7" spans="1:19" s="26" customFormat="1" ht="15.75" customHeight="1" x14ac:dyDescent="0.25">
      <c r="A7" s="57" t="s">
        <v>0</v>
      </c>
      <c r="B7" s="57" t="s">
        <v>1</v>
      </c>
      <c r="C7" s="58" t="s">
        <v>2</v>
      </c>
      <c r="D7" s="59"/>
      <c r="E7" s="57" t="s">
        <v>3</v>
      </c>
      <c r="F7" s="57" t="s">
        <v>4</v>
      </c>
      <c r="G7" s="54" t="s">
        <v>38</v>
      </c>
      <c r="H7" s="54" t="s">
        <v>5</v>
      </c>
      <c r="I7" s="54" t="s">
        <v>24</v>
      </c>
      <c r="J7" s="57" t="s">
        <v>6</v>
      </c>
      <c r="K7" s="57"/>
      <c r="L7" s="57"/>
      <c r="M7" s="57"/>
      <c r="N7" s="57"/>
      <c r="O7" s="57"/>
      <c r="P7" s="57"/>
      <c r="Q7" s="54" t="s">
        <v>16</v>
      </c>
      <c r="R7" s="64" t="s">
        <v>42</v>
      </c>
      <c r="S7" s="62" t="s">
        <v>60</v>
      </c>
    </row>
    <row r="8" spans="1:19" s="26" customFormat="1" ht="15.75" customHeight="1" x14ac:dyDescent="0.25">
      <c r="A8" s="57"/>
      <c r="B8" s="57"/>
      <c r="C8" s="60"/>
      <c r="D8" s="61"/>
      <c r="E8" s="57"/>
      <c r="F8" s="57"/>
      <c r="G8" s="55"/>
      <c r="H8" s="55"/>
      <c r="I8" s="55"/>
      <c r="J8" s="54" t="s">
        <v>10</v>
      </c>
      <c r="K8" s="54" t="s">
        <v>11</v>
      </c>
      <c r="L8" s="54" t="s">
        <v>12</v>
      </c>
      <c r="M8" s="54" t="s">
        <v>9</v>
      </c>
      <c r="N8" s="54" t="s">
        <v>39</v>
      </c>
      <c r="O8" s="54" t="s">
        <v>40</v>
      </c>
      <c r="P8" s="54" t="s">
        <v>41</v>
      </c>
      <c r="Q8" s="55"/>
      <c r="R8" s="65"/>
      <c r="S8" s="62"/>
    </row>
    <row r="9" spans="1:19" s="26" customFormat="1" ht="15.75" x14ac:dyDescent="0.25">
      <c r="A9" s="57"/>
      <c r="B9" s="57"/>
      <c r="C9" s="25" t="s">
        <v>7</v>
      </c>
      <c r="D9" s="25" t="s">
        <v>8</v>
      </c>
      <c r="E9" s="57"/>
      <c r="F9" s="57"/>
      <c r="G9" s="56"/>
      <c r="H9" s="56"/>
      <c r="I9" s="56"/>
      <c r="J9" s="56"/>
      <c r="K9" s="56"/>
      <c r="L9" s="56"/>
      <c r="M9" s="56"/>
      <c r="N9" s="56"/>
      <c r="O9" s="56"/>
      <c r="P9" s="56"/>
      <c r="Q9" s="63"/>
      <c r="R9" s="66"/>
      <c r="S9" s="62"/>
    </row>
    <row r="10" spans="1:19" s="26" customFormat="1" ht="20.100000000000001" customHeight="1" x14ac:dyDescent="0.25">
      <c r="A10" s="9" t="s">
        <v>17</v>
      </c>
      <c r="B10" s="48" t="s">
        <v>19</v>
      </c>
      <c r="C10" s="49"/>
      <c r="D10" s="49"/>
      <c r="E10" s="49"/>
      <c r="F10" s="49"/>
      <c r="G10" s="49"/>
      <c r="H10" s="49"/>
      <c r="I10" s="49"/>
      <c r="J10" s="49"/>
      <c r="K10" s="49"/>
      <c r="L10" s="49"/>
      <c r="M10" s="49"/>
      <c r="N10" s="49"/>
      <c r="O10" s="53"/>
      <c r="P10" s="13"/>
      <c r="Q10" s="12"/>
      <c r="R10" s="41"/>
      <c r="S10" s="30"/>
    </row>
    <row r="11" spans="1:19" s="21" customFormat="1" ht="82.5" x14ac:dyDescent="0.25">
      <c r="A11" s="5">
        <v>1</v>
      </c>
      <c r="B11" s="22" t="s">
        <v>25</v>
      </c>
      <c r="C11" s="10"/>
      <c r="D11" s="27">
        <v>1985</v>
      </c>
      <c r="E11" s="10" t="s">
        <v>26</v>
      </c>
      <c r="F11" s="23" t="s">
        <v>27</v>
      </c>
      <c r="G11" s="10" t="s">
        <v>49</v>
      </c>
      <c r="H11" s="10">
        <v>2007</v>
      </c>
      <c r="I11" s="10">
        <v>100</v>
      </c>
      <c r="J11" s="12" t="s">
        <v>13</v>
      </c>
      <c r="K11" s="12" t="s">
        <v>13</v>
      </c>
      <c r="L11" s="12" t="s">
        <v>13</v>
      </c>
      <c r="M11" s="12" t="s">
        <v>13</v>
      </c>
      <c r="N11" s="12" t="s">
        <v>13</v>
      </c>
      <c r="O11" s="12" t="s">
        <v>13</v>
      </c>
      <c r="P11" s="12" t="s">
        <v>13</v>
      </c>
      <c r="Q11" s="28">
        <f>COUNTIF(J11:P11,"x")</f>
        <v>7</v>
      </c>
      <c r="R11" s="42">
        <f t="shared" ref="R11:R17" si="0">Q11*250000</f>
        <v>1750000</v>
      </c>
      <c r="S11" s="20" t="s">
        <v>54</v>
      </c>
    </row>
    <row r="12" spans="1:19" s="3" customFormat="1" ht="82.5" x14ac:dyDescent="0.25">
      <c r="A12" s="4">
        <v>2</v>
      </c>
      <c r="B12" s="7" t="s">
        <v>30</v>
      </c>
      <c r="C12" s="4">
        <v>1984</v>
      </c>
      <c r="D12" s="4"/>
      <c r="E12" s="4" t="s">
        <v>28</v>
      </c>
      <c r="F12" s="8" t="s">
        <v>31</v>
      </c>
      <c r="G12" s="12" t="s">
        <v>49</v>
      </c>
      <c r="H12" s="4">
        <v>2006</v>
      </c>
      <c r="I12" s="4">
        <v>118</v>
      </c>
      <c r="J12" s="5" t="s">
        <v>13</v>
      </c>
      <c r="K12" s="5" t="s">
        <v>13</v>
      </c>
      <c r="L12" s="5" t="s">
        <v>13</v>
      </c>
      <c r="M12" s="5" t="s">
        <v>13</v>
      </c>
      <c r="N12" s="1"/>
      <c r="O12" s="1"/>
      <c r="P12" s="29"/>
      <c r="Q12" s="1">
        <f>COUNTIF(J12:P12,"x")</f>
        <v>4</v>
      </c>
      <c r="R12" s="42">
        <f t="shared" si="0"/>
        <v>1000000</v>
      </c>
      <c r="S12" s="24" t="s">
        <v>55</v>
      </c>
    </row>
    <row r="13" spans="1:19" s="3" customFormat="1" ht="16.5" x14ac:dyDescent="0.25">
      <c r="A13" s="4"/>
      <c r="B13" s="7"/>
      <c r="C13" s="4"/>
      <c r="D13" s="4"/>
      <c r="E13" s="4"/>
      <c r="F13" s="8"/>
      <c r="G13" s="4"/>
      <c r="H13" s="4"/>
      <c r="I13" s="4"/>
      <c r="J13" s="5"/>
      <c r="K13" s="5"/>
      <c r="L13" s="5"/>
      <c r="M13" s="5"/>
      <c r="N13" s="1"/>
      <c r="O13" s="1"/>
      <c r="P13" s="29"/>
      <c r="Q13" s="1"/>
      <c r="R13" s="42"/>
      <c r="S13" s="24"/>
    </row>
    <row r="14" spans="1:19" s="6" customFormat="1" ht="20.100000000000001" customHeight="1" x14ac:dyDescent="0.25">
      <c r="A14" s="9" t="s">
        <v>18</v>
      </c>
      <c r="B14" s="48" t="s">
        <v>20</v>
      </c>
      <c r="C14" s="49"/>
      <c r="D14" s="49"/>
      <c r="E14" s="49"/>
      <c r="F14" s="49"/>
      <c r="G14" s="49"/>
      <c r="H14" s="49"/>
      <c r="I14" s="49"/>
      <c r="J14" s="49"/>
      <c r="K14" s="49"/>
      <c r="L14" s="49"/>
      <c r="M14" s="49"/>
      <c r="N14" s="49"/>
      <c r="O14" s="49"/>
      <c r="P14" s="11"/>
      <c r="Q14" s="11"/>
      <c r="R14" s="11"/>
      <c r="S14" s="45"/>
    </row>
    <row r="15" spans="1:19" s="21" customFormat="1" ht="50.1" customHeight="1" x14ac:dyDescent="0.25">
      <c r="A15" s="5">
        <v>1</v>
      </c>
      <c r="B15" s="22" t="s">
        <v>43</v>
      </c>
      <c r="C15" s="12"/>
      <c r="D15" s="27">
        <v>1982</v>
      </c>
      <c r="E15" s="12" t="s">
        <v>44</v>
      </c>
      <c r="F15" s="23" t="s">
        <v>45</v>
      </c>
      <c r="G15" s="12" t="s">
        <v>50</v>
      </c>
      <c r="H15" s="12">
        <v>2009</v>
      </c>
      <c r="I15" s="12">
        <v>72</v>
      </c>
      <c r="J15" s="12" t="s">
        <v>13</v>
      </c>
      <c r="K15" s="12" t="s">
        <v>13</v>
      </c>
      <c r="L15" s="12" t="s">
        <v>13</v>
      </c>
      <c r="M15" s="12" t="s">
        <v>13</v>
      </c>
      <c r="N15" s="12" t="s">
        <v>13</v>
      </c>
      <c r="O15" s="12" t="s">
        <v>13</v>
      </c>
      <c r="P15" s="12" t="s">
        <v>13</v>
      </c>
      <c r="Q15" s="28">
        <f>COUNTIF(J15:P15,"x")</f>
        <v>7</v>
      </c>
      <c r="R15" s="42">
        <f t="shared" si="0"/>
        <v>1750000</v>
      </c>
      <c r="S15" s="46" t="s">
        <v>56</v>
      </c>
    </row>
    <row r="16" spans="1:19" s="3" customFormat="1" ht="49.5" x14ac:dyDescent="0.25">
      <c r="A16" s="4">
        <v>2</v>
      </c>
      <c r="B16" s="7" t="s">
        <v>32</v>
      </c>
      <c r="C16" s="4">
        <v>1992</v>
      </c>
      <c r="D16" s="4"/>
      <c r="E16" s="4" t="s">
        <v>29</v>
      </c>
      <c r="F16" s="8" t="s">
        <v>33</v>
      </c>
      <c r="G16" s="4" t="s">
        <v>34</v>
      </c>
      <c r="H16" s="4">
        <v>2014</v>
      </c>
      <c r="I16" s="4">
        <v>42</v>
      </c>
      <c r="J16" s="5" t="s">
        <v>13</v>
      </c>
      <c r="K16" s="5" t="s">
        <v>13</v>
      </c>
      <c r="L16" s="5" t="s">
        <v>13</v>
      </c>
      <c r="M16" s="5" t="s">
        <v>13</v>
      </c>
      <c r="N16" s="1"/>
      <c r="O16" s="1"/>
      <c r="P16" s="29"/>
      <c r="Q16" s="1">
        <f>COUNTIF(J16:P16,"x")</f>
        <v>4</v>
      </c>
      <c r="R16" s="42">
        <f t="shared" si="0"/>
        <v>1000000</v>
      </c>
      <c r="S16" s="46" t="s">
        <v>57</v>
      </c>
    </row>
    <row r="17" spans="1:20" s="3" customFormat="1" ht="49.5" x14ac:dyDescent="0.25">
      <c r="A17" s="4">
        <v>3</v>
      </c>
      <c r="B17" s="7" t="s">
        <v>35</v>
      </c>
      <c r="C17" s="4"/>
      <c r="D17" s="4">
        <v>1984</v>
      </c>
      <c r="E17" s="4" t="s">
        <v>29</v>
      </c>
      <c r="F17" s="8" t="s">
        <v>36</v>
      </c>
      <c r="G17" s="4" t="s">
        <v>37</v>
      </c>
      <c r="H17" s="4">
        <v>2008</v>
      </c>
      <c r="I17" s="4">
        <v>115</v>
      </c>
      <c r="J17" s="5" t="s">
        <v>13</v>
      </c>
      <c r="K17" s="5"/>
      <c r="L17" s="5" t="s">
        <v>13</v>
      </c>
      <c r="M17" s="5" t="s">
        <v>13</v>
      </c>
      <c r="N17" s="1"/>
      <c r="O17" s="1"/>
      <c r="P17" s="29"/>
      <c r="Q17" s="1">
        <f>COUNTIF(J17:P17,"x")</f>
        <v>3</v>
      </c>
      <c r="R17" s="42">
        <f t="shared" si="0"/>
        <v>750000</v>
      </c>
      <c r="S17" s="46" t="s">
        <v>58</v>
      </c>
    </row>
    <row r="18" spans="1:20" s="3" customFormat="1" ht="16.5" x14ac:dyDescent="0.25">
      <c r="A18" s="4"/>
      <c r="B18" s="7"/>
      <c r="C18" s="4"/>
      <c r="D18" s="4"/>
      <c r="E18" s="4"/>
      <c r="F18" s="8"/>
      <c r="G18" s="4"/>
      <c r="H18" s="4"/>
      <c r="I18" s="4"/>
      <c r="J18" s="5"/>
      <c r="K18" s="5"/>
      <c r="L18" s="5"/>
      <c r="M18" s="5"/>
      <c r="N18" s="1"/>
      <c r="O18" s="1"/>
      <c r="P18" s="29"/>
      <c r="Q18" s="1"/>
      <c r="R18" s="42"/>
      <c r="S18" s="24"/>
    </row>
    <row r="19" spans="1:20" s="6" customFormat="1" ht="20.100000000000001" customHeight="1" x14ac:dyDescent="0.25">
      <c r="A19" s="9" t="s">
        <v>47</v>
      </c>
      <c r="B19" s="48" t="s">
        <v>48</v>
      </c>
      <c r="C19" s="49"/>
      <c r="D19" s="49"/>
      <c r="E19" s="49"/>
      <c r="F19" s="49"/>
      <c r="G19" s="49"/>
      <c r="H19" s="49"/>
      <c r="I19" s="49"/>
      <c r="J19" s="49"/>
      <c r="K19" s="49"/>
      <c r="L19" s="49"/>
      <c r="M19" s="49"/>
      <c r="N19" s="49"/>
      <c r="O19" s="49"/>
      <c r="P19" s="31"/>
      <c r="Q19" s="31"/>
      <c r="R19" s="31"/>
      <c r="S19" s="45"/>
    </row>
    <row r="20" spans="1:20" s="3" customFormat="1" ht="31.5" customHeight="1" x14ac:dyDescent="0.25">
      <c r="A20" s="4">
        <v>1</v>
      </c>
      <c r="B20" s="35" t="s">
        <v>51</v>
      </c>
      <c r="C20" s="36">
        <v>1975</v>
      </c>
      <c r="D20" s="12"/>
      <c r="E20" s="12" t="s">
        <v>52</v>
      </c>
      <c r="F20" s="38" t="s">
        <v>53</v>
      </c>
      <c r="G20" s="35"/>
      <c r="H20" s="4"/>
      <c r="I20" s="12"/>
      <c r="J20" s="36"/>
      <c r="K20" s="12"/>
      <c r="L20" s="37" t="s">
        <v>13</v>
      </c>
      <c r="M20" s="12"/>
      <c r="N20" s="40" t="s">
        <v>13</v>
      </c>
      <c r="O20" s="39"/>
      <c r="P20" s="39"/>
      <c r="Q20" s="1">
        <f>COUNTIF(J20:P20,"x")</f>
        <v>2</v>
      </c>
      <c r="R20" s="42">
        <f t="shared" ref="R20" si="1">Q20*250000</f>
        <v>500000</v>
      </c>
      <c r="S20" s="47" t="s">
        <v>59</v>
      </c>
    </row>
    <row r="21" spans="1:20" s="3" customFormat="1" ht="15.75" x14ac:dyDescent="0.25">
      <c r="A21" s="4"/>
      <c r="B21" s="4"/>
      <c r="C21" s="4"/>
      <c r="D21" s="4"/>
      <c r="E21" s="4"/>
      <c r="F21" s="7"/>
      <c r="G21" s="4"/>
      <c r="H21" s="4"/>
      <c r="I21" s="4"/>
      <c r="J21" s="4"/>
      <c r="K21" s="4"/>
      <c r="L21" s="8"/>
      <c r="M21" s="4"/>
      <c r="N21" s="4"/>
      <c r="O21" s="4"/>
      <c r="P21" s="4"/>
      <c r="Q21" s="4"/>
      <c r="R21" s="43"/>
      <c r="S21" s="4"/>
      <c r="T21" s="32"/>
    </row>
    <row r="22" spans="1:20" s="3" customFormat="1" ht="15.75" x14ac:dyDescent="0.25">
      <c r="A22" s="4"/>
      <c r="B22" s="33" t="s">
        <v>46</v>
      </c>
      <c r="C22" s="4"/>
      <c r="D22" s="4"/>
      <c r="E22" s="4"/>
      <c r="F22" s="33"/>
      <c r="G22" s="33"/>
      <c r="H22" s="5"/>
      <c r="I22" s="4"/>
      <c r="J22" s="1">
        <f>COUNTIF(J11:J21,"x")</f>
        <v>5</v>
      </c>
      <c r="K22" s="1">
        <f t="shared" ref="K22:P22" si="2">COUNTIF(K11:K21,"x")</f>
        <v>4</v>
      </c>
      <c r="L22" s="1">
        <f t="shared" si="2"/>
        <v>6</v>
      </c>
      <c r="M22" s="1">
        <f t="shared" si="2"/>
        <v>5</v>
      </c>
      <c r="N22" s="1">
        <f t="shared" si="2"/>
        <v>3</v>
      </c>
      <c r="O22" s="1">
        <f t="shared" si="2"/>
        <v>2</v>
      </c>
      <c r="P22" s="1">
        <f t="shared" si="2"/>
        <v>2</v>
      </c>
      <c r="Q22" s="1">
        <f>SUM(Q11:Q21)</f>
        <v>27</v>
      </c>
      <c r="R22" s="44">
        <f>SUM(R11:R21)</f>
        <v>6750000</v>
      </c>
      <c r="S22" s="1"/>
    </row>
    <row r="23" spans="1:20" s="3" customFormat="1" ht="15.75" x14ac:dyDescent="0.25">
      <c r="A23" s="4"/>
      <c r="B23" s="4"/>
      <c r="C23" s="4"/>
      <c r="D23" s="4"/>
      <c r="E23" s="4"/>
      <c r="F23" s="33"/>
      <c r="G23" s="33"/>
      <c r="H23" s="5"/>
      <c r="I23" s="4"/>
      <c r="J23" s="4"/>
      <c r="K23" s="4"/>
      <c r="L23" s="34"/>
      <c r="M23" s="4"/>
      <c r="N23" s="4"/>
      <c r="O23" s="4"/>
      <c r="P23" s="1"/>
      <c r="Q23" s="1"/>
      <c r="R23" s="29"/>
      <c r="S23" s="1"/>
    </row>
  </sheetData>
  <sheetProtection algorithmName="SHA-512" hashValue="2h8jn+YK6CxedGrWxTlcmV2gD70YGToufOMh0acZYKdTnPA6YsEB6PJ/GLlDYW3K78nO0dEMrTr8/uYTm/H4dg==" saltValue="FD3he3irXNeeKyEz/VzNpQ==" spinCount="100000" sheet="1" objects="1" scenarios="1"/>
  <mergeCells count="27">
    <mergeCell ref="S7:S9"/>
    <mergeCell ref="O8:O9"/>
    <mergeCell ref="P8:P9"/>
    <mergeCell ref="J8:J9"/>
    <mergeCell ref="K8:K9"/>
    <mergeCell ref="L8:L9"/>
    <mergeCell ref="M8:M9"/>
    <mergeCell ref="N8:N9"/>
    <mergeCell ref="J7:P7"/>
    <mergeCell ref="Q7:Q9"/>
    <mergeCell ref="R7:R9"/>
    <mergeCell ref="A7:A9"/>
    <mergeCell ref="E7:E9"/>
    <mergeCell ref="F7:F9"/>
    <mergeCell ref="G7:G9"/>
    <mergeCell ref="C7:D8"/>
    <mergeCell ref="B19:O19"/>
    <mergeCell ref="F3:R3"/>
    <mergeCell ref="F4:R4"/>
    <mergeCell ref="B2:E2"/>
    <mergeCell ref="B3:E3"/>
    <mergeCell ref="B4:E4"/>
    <mergeCell ref="B10:O10"/>
    <mergeCell ref="B14:O14"/>
    <mergeCell ref="H7:H9"/>
    <mergeCell ref="I7:I9"/>
    <mergeCell ref="B7:B9"/>
  </mergeCells>
  <pageMargins left="0.70866141732283472" right="0.70866141732283472" top="0.74803149606299213" bottom="0.74803149606299213" header="0.31496062992125984" footer="0.31496062992125984"/>
  <pageSetup paperSize="9" scale="3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1</vt:i4>
      </vt:variant>
    </vt:vector>
  </HeadingPairs>
  <TitlesOfParts>
    <vt:vector size="1" baseType="lpstr">
      <vt:lpstr>Khong du dieu kien du thi</vt:lpstr>
    </vt:vector>
  </TitlesOfParts>
  <Company>&lt;egyptian hak&gt;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nguyenhoanglong1</dc:creator>
  <cp:lastModifiedBy>nguyenhoanglong1</cp:lastModifiedBy>
  <cp:lastPrinted>2017-12-07T03:48:15Z</cp:lastPrinted>
  <dcterms:created xsi:type="dcterms:W3CDTF">2015-09-30T01:57:11Z</dcterms:created>
  <dcterms:modified xsi:type="dcterms:W3CDTF">2017-12-08T04:40:06Z</dcterms:modified>
</cp:coreProperties>
</file>